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'отчет'!$A$1:$H$34</definedName>
  </definedNames>
  <calcPr fullCalcOnLoad="1"/>
</workbook>
</file>

<file path=xl/sharedStrings.xml><?xml version="1.0" encoding="utf-8"?>
<sst xmlns="http://schemas.openxmlformats.org/spreadsheetml/2006/main" count="90" uniqueCount="35">
  <si>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</si>
  <si>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</si>
  <si>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</si>
  <si>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</si>
  <si>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</si>
  <si>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</si>
  <si>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</si>
  <si>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</si>
  <si>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</si>
  <si>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</si>
  <si>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</si>
  <si>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</si>
  <si>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</si>
  <si>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</si>
  <si>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</si>
  <si>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</si>
  <si>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</si>
  <si>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</si>
  <si>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0113 159 05 9 2020 244 (226)</t>
  </si>
  <si>
    <t>0113 159 06 9 2020 244 (226)</t>
  </si>
  <si>
    <t>Выборочное наблюдение доходов населения и участия в социальных программах, в т.ч.:</t>
  </si>
  <si>
    <t>Федеральное статистическое наблюдение за дополнительным образованием и спортивной подготовкой детей, в т.ч.:</t>
  </si>
  <si>
    <t>Федеральное статистическое наблюдение численности и заработной платы работников по категориям в организациях социальной сферы и науки, в т.ч.:</t>
  </si>
  <si>
    <t>0113 159 02 9 2020 224 (226)</t>
  </si>
  <si>
    <t>0113 159 06 9 2020 224 (226)</t>
  </si>
  <si>
    <t>сбор и обработка первичных статистических данных</t>
  </si>
  <si>
    <t>Выборочное  обследование рабочей силы,                                          в т.ч.:</t>
  </si>
  <si>
    <t>Сбор сведений о населении, их обработка и подведение итогов Всероссийской переписи населения 2020 года, в т.ч.: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</si>
  <si>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</si>
  <si>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03 9 2020 244 (226)</t>
  </si>
  <si>
    <t>Сельскохозяйственная микроперепись 2021 года</t>
  </si>
  <si>
    <t>Гаевая И.К.</t>
  </si>
  <si>
    <t>Руководитель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</si>
  <si>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феврале  2020 года </t>
  </si>
  <si>
    <t>7                                                                                                (по соглашению сторон)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</si>
</sst>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thin"/>
    </border>
    <border>
      <left style="thin"/>
      <right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9" fillId="0" borderId="13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50" fillId="0" borderId="15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 wrapText="1"/>
    </xf>
    <xf numFmtId="0" fontId="49" fillId="0" borderId="16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/>
    </xf>
    <xf numFmtId="49" fontId="49" fillId="33" borderId="17" xfId="0" applyNumberFormat="1" applyFont="1" applyFill="1" applyBorder="1" applyAlignment="1">
      <alignment horizontal="left" wrapText="1"/>
    </xf>
    <xf numFmtId="0" fontId="49" fillId="33" borderId="18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 wrapText="1"/>
    </xf>
    <xf numFmtId="4" fontId="49" fillId="33" borderId="18" xfId="0" applyNumberFormat="1" applyFont="1" applyFill="1" applyBorder="1" applyAlignment="1">
      <alignment horizontal="center" wrapText="1"/>
    </xf>
    <xf numFmtId="0" fontId="51" fillId="33" borderId="17" xfId="0" applyFont="1" applyFill="1" applyBorder="1" applyAlignment="1">
      <alignment horizontal="left" wrapText="1"/>
    </xf>
    <xf numFmtId="4" fontId="52" fillId="0" borderId="0" xfId="0" applyNumberFormat="1" applyFont="1" applyFill="1" applyAlignment="1">
      <alignment/>
    </xf>
    <xf numFmtId="49" fontId="49" fillId="33" borderId="13" xfId="0" applyNumberFormat="1" applyFont="1" applyFill="1" applyBorder="1" applyAlignment="1">
      <alignment horizontal="left" wrapText="1"/>
    </xf>
    <xf numFmtId="49" fontId="49" fillId="33" borderId="14" xfId="0" applyNumberFormat="1" applyFont="1" applyFill="1" applyBorder="1" applyAlignment="1">
      <alignment horizontal="left" wrapText="1"/>
    </xf>
    <xf numFmtId="49" fontId="49" fillId="33" borderId="12" xfId="0" applyNumberFormat="1" applyFont="1" applyFill="1" applyBorder="1" applyAlignment="1">
      <alignment horizontal="left" wrapText="1"/>
    </xf>
    <xf numFmtId="0" fontId="49" fillId="33" borderId="13" xfId="0" applyFont="1" applyFill="1" applyBorder="1" applyAlignment="1">
      <alignment horizontal="left" wrapText="1"/>
    </xf>
    <xf numFmtId="0" fontId="49" fillId="33" borderId="14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horizontal="left" wrapText="1"/>
    </xf>
    <xf numFmtId="49" fontId="49" fillId="33" borderId="19" xfId="0" applyNumberFormat="1" applyFont="1" applyFill="1" applyBorder="1" applyAlignment="1">
      <alignment horizontal="left" wrapText="1"/>
    </xf>
    <xf numFmtId="0" fontId="51" fillId="33" borderId="19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4" fontId="49" fillId="33" borderId="10" xfId="0" applyNumberFormat="1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33" borderId="18" xfId="0" applyFont="1" applyFill="1" applyBorder="1" applyAlignment="1">
      <alignment/>
    </xf>
    <xf numFmtId="0" fontId="49" fillId="33" borderId="18" xfId="0" applyFont="1" applyFill="1" applyBorder="1" applyAlignment="1">
      <alignment horizontal="left" wrapText="1" indent="1"/>
    </xf>
    <xf numFmtId="0" fontId="49" fillId="33" borderId="21" xfId="0" applyFont="1" applyFill="1" applyBorder="1" applyAlignment="1">
      <alignment horizontal="center"/>
    </xf>
    <xf numFmtId="0" fontId="51" fillId="33" borderId="10" xfId="0" applyFont="1" applyFill="1" applyBorder="1" applyAlignment="1">
      <alignment wrapText="1"/>
    </xf>
    <xf numFmtId="4" fontId="49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49" fontId="49" fillId="33" borderId="22" xfId="0" applyNumberFormat="1" applyFont="1" applyFill="1" applyBorder="1" applyAlignment="1">
      <alignment horizontal="left" wrapText="1"/>
    </xf>
    <xf numFmtId="0" fontId="49" fillId="33" borderId="22" xfId="0" applyFont="1" applyFill="1" applyBorder="1" applyAlignment="1">
      <alignment horizontal="left" wrapText="1"/>
    </xf>
    <xf numFmtId="0" fontId="49" fillId="33" borderId="23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horizontal="center"/>
    </xf>
    <xf numFmtId="49" fontId="49" fillId="33" borderId="24" xfId="0" applyNumberFormat="1" applyFont="1" applyFill="1" applyBorder="1" applyAlignment="1">
      <alignment horizontal="left" wrapText="1"/>
    </xf>
    <xf numFmtId="0" fontId="49" fillId="33" borderId="24" xfId="0" applyFont="1" applyFill="1" applyBorder="1" applyAlignment="1">
      <alignment horizontal="left" wrapText="1"/>
    </xf>
    <xf numFmtId="0" fontId="49" fillId="33" borderId="14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/>
    </xf>
    <xf numFmtId="49" fontId="49" fillId="33" borderId="25" xfId="0" applyNumberFormat="1" applyFont="1" applyFill="1" applyBorder="1" applyAlignment="1">
      <alignment horizontal="left" wrapText="1"/>
    </xf>
    <xf numFmtId="0" fontId="49" fillId="33" borderId="25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49" fillId="33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center" wrapText="1"/>
    </xf>
    <xf numFmtId="0" fontId="49" fillId="33" borderId="28" xfId="0" applyFont="1" applyFill="1" applyBorder="1" applyAlignment="1">
      <alignment horizontal="left" wrapText="1"/>
    </xf>
    <xf numFmtId="0" fontId="0" fillId="33" borderId="14" xfId="0" applyFill="1" applyBorder="1" applyAlignment="1">
      <alignment/>
    </xf>
    <xf numFmtId="0" fontId="0" fillId="33" borderId="29" xfId="0" applyFill="1" applyBorder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right"/>
    </xf>
    <xf numFmtId="0" fontId="54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left"/>
    </xf>
    <xf numFmtId="0" fontId="55" fillId="0" borderId="0" xfId="0" applyFont="1" applyFill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wrapText="1"/>
    </xf>
    <xf numFmtId="4" fontId="56" fillId="33" borderId="10" xfId="0" applyNumberFormat="1" applyFont="1" applyFill="1" applyBorder="1" applyAlignment="1">
      <alignment horizontal="center" wrapText="1"/>
    </xf>
    <xf numFmtId="0" fontId="56" fillId="33" borderId="2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33" borderId="18" xfId="0" applyFont="1" applyFill="1" applyBorder="1" applyAlignment="1">
      <alignment horizontal="center" wrapText="1"/>
    </xf>
    <xf numFmtId="4" fontId="56" fillId="33" borderId="18" xfId="0" applyNumberFormat="1" applyFont="1" applyFill="1" applyBorder="1" applyAlignment="1">
      <alignment horizontal="center" wrapText="1"/>
    </xf>
    <xf numFmtId="0" fontId="56" fillId="33" borderId="21" xfId="0" applyFont="1" applyFill="1" applyBorder="1" applyAlignment="1">
      <alignment horizontal="center"/>
    </xf>
    <xf numFmtId="0" fontId="56" fillId="33" borderId="18" xfId="0" applyFont="1" applyFill="1" applyBorder="1" applyAlignment="1">
      <alignment horizontal="center"/>
    </xf>
    <xf numFmtId="4" fontId="56" fillId="33" borderId="10" xfId="0" applyNumberFormat="1" applyFont="1" applyFill="1" applyBorder="1" applyAlignment="1">
      <alignment horizontal="center"/>
    </xf>
    <xf numFmtId="0" fontId="56" fillId="33" borderId="23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6" fillId="33" borderId="30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26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2" fontId="57" fillId="33" borderId="13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/>
    </xf>
    <xf numFmtId="0" fontId="29" fillId="33" borderId="23" xfId="0" applyFont="1" applyFill="1" applyBorder="1" applyAlignment="1">
      <alignment horizontal="center" wrapText="1"/>
    </xf>
    <xf numFmtId="4" fontId="29" fillId="33" borderId="23" xfId="0" applyNumberFormat="1" applyFont="1" applyFill="1" applyBorder="1" applyAlignment="1">
      <alignment horizontal="center" wrapText="1"/>
    </xf>
    <xf numFmtId="0" fontId="29" fillId="33" borderId="23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 wrapText="1"/>
    </xf>
    <xf numFmtId="4" fontId="29" fillId="33" borderId="14" xfId="0" applyNumberFormat="1" applyFont="1" applyFill="1" applyBorder="1" applyAlignment="1">
      <alignment horizontal="center" wrapText="1"/>
    </xf>
    <xf numFmtId="0" fontId="29" fillId="33" borderId="14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 wrapText="1"/>
    </xf>
    <xf numFmtId="4" fontId="29" fillId="33" borderId="12" xfId="0" applyNumberFormat="1" applyFont="1" applyFill="1" applyBorder="1" applyAlignment="1">
      <alignment horizontal="center" wrapText="1"/>
    </xf>
    <xf numFmtId="0" fontId="29" fillId="33" borderId="12" xfId="0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/>
    </xf>
    <xf numFmtId="4" fontId="29" fillId="33" borderId="2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0" fillId="33" borderId="31" xfId="0" applyFill="1" applyBorder="1" applyAlignment="1">
      <alignment/>
    </xf>
    <xf numFmtId="0" fontId="29" fillId="33" borderId="11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wrapText="1"/>
    </xf>
    <xf numFmtId="0" fontId="29" fillId="33" borderId="10" xfId="0" applyFont="1" applyFill="1" applyBorder="1" applyAlignment="1">
      <alignment horizontal="center" vertical="center"/>
    </xf>
    <xf numFmtId="4" fontId="29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4" zoomScaleNormal="74" zoomScalePageLayoutView="0" workbookViewId="0" topLeftCell="A4">
      <selection activeCell="F29" sqref="F29"/>
    </sheetView>
  </sheetViews>
  <sheetFormatPr defaultColWidth="9.140625" defaultRowHeight="15"/>
  <cols>
    <col min="1" max="1" width="29.7109375" style="4" customWidth="1"/>
    <col min="2" max="2" width="68.57421875" style="13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64"/>
      <c r="D1" s="64"/>
      <c r="E1" s="64"/>
      <c r="F1" s="64"/>
      <c r="G1" s="64"/>
      <c r="H1" s="64"/>
    </row>
    <row r="2" spans="1:8" ht="66" customHeight="1">
      <c r="A2" s="67" t="s">
        <v>33</v>
      </c>
      <c r="B2" s="67"/>
      <c r="C2" s="67"/>
      <c r="D2" s="67"/>
      <c r="E2" s="67"/>
      <c r="F2" s="67"/>
      <c r="G2" s="67"/>
      <c r="H2" s="67"/>
    </row>
    <row r="3" spans="1:8" ht="18" customHeight="1">
      <c r="A3" s="1"/>
      <c r="B3" s="14"/>
      <c r="C3" s="1"/>
      <c r="D3" s="1"/>
      <c r="E3" s="1"/>
      <c r="F3" s="1"/>
      <c r="G3" s="1"/>
      <c r="H3" s="1"/>
    </row>
    <row r="4" spans="1:8" ht="21.75" customHeight="1">
      <c r="A4" s="66" t="s">
        <v>2</v>
      </c>
      <c r="B4" s="66"/>
      <c r="C4" s="68" t="s">
        <v>12</v>
      </c>
      <c r="D4" s="68"/>
      <c r="E4" s="68"/>
      <c r="F4" s="68"/>
      <c r="G4" s="68"/>
      <c r="H4" s="68"/>
    </row>
    <row r="5" spans="1:8" ht="43.5" customHeight="1">
      <c r="A5" s="65" t="s">
        <v>3</v>
      </c>
      <c r="B5" s="65"/>
      <c r="C5" s="68" t="s">
        <v>9</v>
      </c>
      <c r="D5" s="68"/>
      <c r="E5" s="68"/>
      <c r="F5" s="68"/>
      <c r="G5" s="68"/>
      <c r="H5" s="68"/>
    </row>
    <row r="6" spans="1:8" ht="15.75">
      <c r="A6" s="1"/>
      <c r="B6" s="14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15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8" s="7" customFormat="1" ht="15.75">
      <c r="A9" s="29" t="s">
        <v>29</v>
      </c>
      <c r="B9" s="30" t="s">
        <v>30</v>
      </c>
      <c r="C9" s="31"/>
      <c r="D9" s="32"/>
      <c r="E9" s="33"/>
      <c r="F9" s="34"/>
      <c r="G9" s="34"/>
      <c r="H9" s="34"/>
    </row>
    <row r="10" spans="1:8" s="7" customFormat="1" ht="15.75">
      <c r="A10" s="35"/>
      <c r="B10" s="36" t="s">
        <v>25</v>
      </c>
      <c r="C10" s="19">
        <v>1</v>
      </c>
      <c r="D10" s="20">
        <v>8233.33</v>
      </c>
      <c r="E10" s="37"/>
      <c r="F10" s="18">
        <v>1</v>
      </c>
      <c r="G10" s="18" t="s">
        <v>11</v>
      </c>
      <c r="H10" s="18" t="s">
        <v>11</v>
      </c>
    </row>
    <row r="11" spans="1:8" s="7" customFormat="1" ht="32.25" customHeight="1">
      <c r="A11" s="29" t="s">
        <v>19</v>
      </c>
      <c r="B11" s="38" t="s">
        <v>26</v>
      </c>
      <c r="C11" s="33"/>
      <c r="D11" s="39"/>
      <c r="E11" s="34"/>
      <c r="F11" s="34"/>
      <c r="G11" s="34"/>
      <c r="H11" s="40"/>
    </row>
    <row r="12" spans="1:13" s="10" customFormat="1" ht="15.75">
      <c r="A12" s="41"/>
      <c r="B12" s="42" t="s">
        <v>15</v>
      </c>
      <c r="C12" s="89">
        <v>11</v>
      </c>
      <c r="D12" s="90">
        <v>117020</v>
      </c>
      <c r="E12" s="78" t="s">
        <v>16</v>
      </c>
      <c r="F12" s="91">
        <v>11</v>
      </c>
      <c r="G12" s="44" t="s">
        <v>16</v>
      </c>
      <c r="H12" s="43" t="s">
        <v>16</v>
      </c>
      <c r="M12" s="8">
        <f>106928+2100</f>
        <v>109028</v>
      </c>
    </row>
    <row r="13" spans="1:13" s="11" customFormat="1" ht="15.75">
      <c r="A13" s="45"/>
      <c r="B13" s="46" t="s">
        <v>14</v>
      </c>
      <c r="C13" s="92">
        <v>11</v>
      </c>
      <c r="D13" s="93">
        <v>5510.4</v>
      </c>
      <c r="E13" s="79" t="s">
        <v>16</v>
      </c>
      <c r="F13" s="94">
        <v>11</v>
      </c>
      <c r="G13" s="48" t="s">
        <v>16</v>
      </c>
      <c r="H13" s="47" t="s">
        <v>16</v>
      </c>
      <c r="M13" s="9">
        <v>5635.04</v>
      </c>
    </row>
    <row r="14" spans="1:13" s="11" customFormat="1" ht="15.75">
      <c r="A14" s="45"/>
      <c r="B14" s="46" t="s">
        <v>13</v>
      </c>
      <c r="C14" s="92">
        <v>22</v>
      </c>
      <c r="D14" s="93">
        <f>16776.48+2824.5</f>
        <v>19600.98</v>
      </c>
      <c r="E14" s="79" t="s">
        <v>16</v>
      </c>
      <c r="F14" s="94">
        <v>22</v>
      </c>
      <c r="G14" s="48" t="s">
        <v>16</v>
      </c>
      <c r="H14" s="47" t="s">
        <v>16</v>
      </c>
      <c r="M14" s="9">
        <f>2598.54+14058.08</f>
        <v>16656.62</v>
      </c>
    </row>
    <row r="15" spans="1:13" s="11" customFormat="1" ht="15.75">
      <c r="A15" s="49"/>
      <c r="B15" s="50" t="s">
        <v>17</v>
      </c>
      <c r="C15" s="95">
        <v>11</v>
      </c>
      <c r="D15" s="96">
        <v>11020.8</v>
      </c>
      <c r="E15" s="80" t="s">
        <v>16</v>
      </c>
      <c r="F15" s="97">
        <v>11</v>
      </c>
      <c r="G15" s="52" t="s">
        <v>16</v>
      </c>
      <c r="H15" s="51" t="s">
        <v>16</v>
      </c>
      <c r="M15" s="6">
        <v>8449.28</v>
      </c>
    </row>
    <row r="16" spans="1:13" s="11" customFormat="1" ht="35.25" customHeight="1">
      <c r="A16" s="17" t="s">
        <v>23</v>
      </c>
      <c r="B16" s="21" t="s">
        <v>27</v>
      </c>
      <c r="C16" s="73"/>
      <c r="D16" s="74"/>
      <c r="E16" s="81"/>
      <c r="F16" s="76"/>
      <c r="G16" s="18"/>
      <c r="H16" s="19"/>
      <c r="M16" s="16"/>
    </row>
    <row r="17" spans="1:13" s="11" customFormat="1" ht="15.75">
      <c r="A17" s="23"/>
      <c r="B17" s="26" t="s">
        <v>15</v>
      </c>
      <c r="C17" s="82" t="s">
        <v>11</v>
      </c>
      <c r="D17" s="83" t="s">
        <v>11</v>
      </c>
      <c r="E17" s="83" t="s">
        <v>11</v>
      </c>
      <c r="F17" s="83" t="s">
        <v>11</v>
      </c>
      <c r="G17" s="54" t="s">
        <v>11</v>
      </c>
      <c r="H17" s="54" t="s">
        <v>11</v>
      </c>
      <c r="M17" s="16"/>
    </row>
    <row r="18" spans="1:13" s="11" customFormat="1" ht="15.75">
      <c r="A18" s="24"/>
      <c r="B18" s="27" t="s">
        <v>14</v>
      </c>
      <c r="C18" s="84" t="s">
        <v>11</v>
      </c>
      <c r="D18" s="84" t="s">
        <v>11</v>
      </c>
      <c r="E18" s="84" t="s">
        <v>11</v>
      </c>
      <c r="F18" s="84" t="s">
        <v>11</v>
      </c>
      <c r="G18" s="55" t="s">
        <v>11</v>
      </c>
      <c r="H18" s="55" t="s">
        <v>11</v>
      </c>
      <c r="M18" s="16"/>
    </row>
    <row r="19" spans="1:13" s="11" customFormat="1" ht="31.5">
      <c r="A19" s="24"/>
      <c r="B19" s="27" t="s">
        <v>13</v>
      </c>
      <c r="C19" s="94">
        <v>7</v>
      </c>
      <c r="D19" s="99">
        <v>219166.67</v>
      </c>
      <c r="E19" s="98"/>
      <c r="F19" s="98">
        <v>1</v>
      </c>
      <c r="G19" s="55" t="s">
        <v>11</v>
      </c>
      <c r="H19" s="56" t="s">
        <v>34</v>
      </c>
      <c r="M19" s="16"/>
    </row>
    <row r="20" spans="1:13" s="11" customFormat="1" ht="15.75">
      <c r="A20" s="25"/>
      <c r="B20" s="28" t="s">
        <v>17</v>
      </c>
      <c r="C20" s="84" t="s">
        <v>11</v>
      </c>
      <c r="D20" s="84" t="s">
        <v>11</v>
      </c>
      <c r="E20" s="84" t="s">
        <v>11</v>
      </c>
      <c r="F20" s="84" t="s">
        <v>11</v>
      </c>
      <c r="G20" s="55" t="s">
        <v>11</v>
      </c>
      <c r="H20" s="55" t="s">
        <v>11</v>
      </c>
      <c r="M20" s="16"/>
    </row>
    <row r="21" spans="1:13" s="11" customFormat="1" ht="48.75" customHeight="1">
      <c r="A21" s="17" t="s">
        <v>24</v>
      </c>
      <c r="B21" s="21" t="s">
        <v>22</v>
      </c>
      <c r="C21" s="73"/>
      <c r="D21" s="74"/>
      <c r="E21" s="81"/>
      <c r="F21" s="76"/>
      <c r="G21" s="18"/>
      <c r="H21" s="57"/>
      <c r="M21" s="16"/>
    </row>
    <row r="22" spans="1:13" s="11" customFormat="1" ht="15.75">
      <c r="A22" s="17"/>
      <c r="B22" s="58" t="s">
        <v>13</v>
      </c>
      <c r="C22" s="73"/>
      <c r="D22" s="74"/>
      <c r="E22" s="75"/>
      <c r="F22" s="76"/>
      <c r="G22" s="37" t="s">
        <v>11</v>
      </c>
      <c r="H22" s="37" t="s">
        <v>11</v>
      </c>
      <c r="M22" s="16"/>
    </row>
    <row r="23" spans="1:8" s="7" customFormat="1" ht="36.75" customHeight="1">
      <c r="A23" s="29" t="s">
        <v>18</v>
      </c>
      <c r="B23" s="38" t="s">
        <v>20</v>
      </c>
      <c r="C23" s="71"/>
      <c r="D23" s="77"/>
      <c r="E23" s="72"/>
      <c r="F23" s="72"/>
      <c r="G23" s="34"/>
      <c r="H23" s="59"/>
    </row>
    <row r="24" spans="1:8" s="7" customFormat="1" ht="15.75">
      <c r="A24" s="23"/>
      <c r="B24" s="60" t="s">
        <v>15</v>
      </c>
      <c r="C24" s="85"/>
      <c r="D24" s="86"/>
      <c r="E24" s="87" t="s">
        <v>11</v>
      </c>
      <c r="F24" s="100">
        <v>22</v>
      </c>
      <c r="G24" s="53" t="s">
        <v>11</v>
      </c>
      <c r="H24" s="43" t="s">
        <v>16</v>
      </c>
    </row>
    <row r="25" spans="1:8" ht="15.75">
      <c r="A25" s="61"/>
      <c r="B25" s="46" t="s">
        <v>14</v>
      </c>
      <c r="C25" s="102">
        <v>4</v>
      </c>
      <c r="D25" s="103">
        <v>58773.32</v>
      </c>
      <c r="E25" s="84" t="s">
        <v>11</v>
      </c>
      <c r="F25" s="101">
        <v>4</v>
      </c>
      <c r="G25" s="48" t="s">
        <v>11</v>
      </c>
      <c r="H25" s="47"/>
    </row>
    <row r="26" spans="1:8" ht="15.75">
      <c r="A26" s="62"/>
      <c r="B26" s="46" t="s">
        <v>13</v>
      </c>
      <c r="C26" s="110">
        <v>1</v>
      </c>
      <c r="D26" s="111">
        <v>19933.33</v>
      </c>
      <c r="E26" s="84" t="s">
        <v>11</v>
      </c>
      <c r="F26" s="101">
        <v>1</v>
      </c>
      <c r="G26" s="48" t="s">
        <v>11</v>
      </c>
      <c r="H26" s="47" t="s">
        <v>16</v>
      </c>
    </row>
    <row r="27" spans="1:8" ht="15.75">
      <c r="A27" s="105"/>
      <c r="B27" s="28" t="s">
        <v>17</v>
      </c>
      <c r="C27" s="110">
        <v>7</v>
      </c>
      <c r="D27" s="111">
        <v>59240</v>
      </c>
      <c r="E27" s="107"/>
      <c r="F27" s="106"/>
      <c r="G27" s="108"/>
      <c r="H27" s="109"/>
    </row>
    <row r="28" spans="1:8" s="12" customFormat="1" ht="31.5">
      <c r="A28" s="29" t="s">
        <v>18</v>
      </c>
      <c r="B28" s="30" t="s">
        <v>21</v>
      </c>
      <c r="C28" s="69"/>
      <c r="D28" s="70"/>
      <c r="E28" s="71"/>
      <c r="F28" s="72"/>
      <c r="G28" s="34"/>
      <c r="H28" s="58"/>
    </row>
    <row r="29" spans="1:8" s="12" customFormat="1" ht="15.75">
      <c r="A29" s="17"/>
      <c r="B29" s="36" t="s">
        <v>14</v>
      </c>
      <c r="C29" s="73"/>
      <c r="D29" s="74"/>
      <c r="E29" s="81" t="s">
        <v>11</v>
      </c>
      <c r="F29" s="88">
        <v>1</v>
      </c>
      <c r="G29" s="18" t="s">
        <v>11</v>
      </c>
      <c r="H29" s="37" t="s">
        <v>11</v>
      </c>
    </row>
    <row r="30" spans="3:4" ht="15">
      <c r="C30" s="63">
        <f>C12+C13+C14+C15+C19+C24+C25+C26+C29+C10</f>
        <v>68</v>
      </c>
      <c r="D30" s="22"/>
    </row>
    <row r="32" spans="2:7" ht="15.75">
      <c r="B32" s="14" t="s">
        <v>32</v>
      </c>
      <c r="F32" s="104" t="s">
        <v>31</v>
      </c>
      <c r="G32" s="1"/>
    </row>
    <row r="36" ht="15">
      <c r="B36" s="13" t="s">
        <v>28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ProkopievaMM</cp:lastModifiedBy>
  <cp:lastPrinted>2020-03-10T07:48:50Z</cp:lastPrinted>
  <dcterms:created xsi:type="dcterms:W3CDTF">2016-03-23T02:20:30Z</dcterms:created>
  <dcterms:modified xsi:type="dcterms:W3CDTF">2020-03-10T07:49:39Z</dcterms:modified>
  <cp:category/>
  <cp:version/>
  <cp:contentType/>
  <cp:contentStatus/>
</cp:coreProperties>
</file>